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35"/>
  </bookViews>
  <sheets>
    <sheet name="ППС" sheetId="4" r:id="rId1"/>
    <sheet name="Инструкция" sheetId="5" r:id="rId2"/>
  </sheets>
  <calcPr calcId="144525"/>
</workbook>
</file>

<file path=xl/calcChain.xml><?xml version="1.0" encoding="utf-8"?>
<calcChain xmlns="http://schemas.openxmlformats.org/spreadsheetml/2006/main">
  <c r="I21" i="4" l="1"/>
  <c r="I14" i="4"/>
  <c r="I11" i="4"/>
  <c r="I27" i="4" l="1"/>
</calcChain>
</file>

<file path=xl/sharedStrings.xml><?xml version="1.0" encoding="utf-8"?>
<sst xmlns="http://schemas.openxmlformats.org/spreadsheetml/2006/main" count="89" uniqueCount="84">
  <si>
    <t>Вид деятельности</t>
  </si>
  <si>
    <t>Вес</t>
  </si>
  <si>
    <t>ИТОГ</t>
  </si>
  <si>
    <t>Научная</t>
  </si>
  <si>
    <t>Репутационная</t>
  </si>
  <si>
    <t>МАТРИЦА ПОКАЗАТЕЛЕЙ</t>
  </si>
  <si>
    <t>Баллы</t>
  </si>
  <si>
    <t>Инструкция по представлению показателей эффективности</t>
  </si>
  <si>
    <t>Учебно-методическая</t>
  </si>
  <si>
    <r>
      <t xml:space="preserve">5. "Бонусные" баллы, внесенные в последнюю строку таблицы, могут быть начислены преподавателю руководством в аргументированном представлении и </t>
    </r>
    <r>
      <rPr>
        <b/>
        <sz val="11"/>
        <color indexed="8"/>
        <rFont val="Calibri"/>
        <family val="2"/>
        <charset val="204"/>
      </rPr>
      <t>только за неучтенные виды работ</t>
    </r>
    <r>
      <rPr>
        <sz val="11"/>
        <color theme="1"/>
        <rFont val="Calibri"/>
        <family val="2"/>
        <charset val="204"/>
        <scheme val="minor"/>
      </rPr>
      <t>!</t>
    </r>
  </si>
  <si>
    <t xml:space="preserve">3. Любой результат должен быть тем или иным способом подтвержден. Комиссия вправе запросить дополнительные подтверждающие документы. </t>
  </si>
  <si>
    <t>Вид работ</t>
  </si>
  <si>
    <t>СОКРАЩЕНИЯ</t>
  </si>
  <si>
    <t>ООП - основная образовательная программа</t>
  </si>
  <si>
    <t>ВКР - выпускная квалификационная работа</t>
  </si>
  <si>
    <t>4. К образовательным мероприятиям относятся: кружки, экскурсии, олимпиады, конкурсы и пр.</t>
  </si>
  <si>
    <t>РПД - рабочая программа дисциплины</t>
  </si>
  <si>
    <t>НМС - научно-методический совет</t>
  </si>
  <si>
    <t>6. Репутационный статус рассматривается по отчетному году.</t>
  </si>
  <si>
    <t>Представление заведующего кафедрой – 3 балла</t>
  </si>
  <si>
    <t>Представление декана, директора, начальника управления – 4 балла</t>
  </si>
  <si>
    <t>Представление ректората – 5 баллов</t>
  </si>
  <si>
    <t>ИНО - институт неприрывного образования</t>
  </si>
  <si>
    <t>ИДО - институт дистанционного образования</t>
  </si>
  <si>
    <t>Публикация статьи в журналах, входящих в квартили Q3 и Q4 – 10 баллов за каждую</t>
  </si>
  <si>
    <t xml:space="preserve">Н-индекс (Scopus), балл равен индексу Хирша </t>
  </si>
  <si>
    <t>УК - управление кадров</t>
  </si>
  <si>
    <t>ВРиСВ - проректор по воспитательной работе и социальным вопросам</t>
  </si>
  <si>
    <t>ВСЕГО</t>
  </si>
  <si>
    <t>Фамилия И.О.</t>
  </si>
  <si>
    <t>Ставка</t>
  </si>
  <si>
    <t>Кафедра</t>
  </si>
  <si>
    <t>Должность</t>
  </si>
  <si>
    <t>Повышение квалификации (не менее 72 часов) за отчетный период (по представлению УК) – 2 балла за каждое</t>
  </si>
  <si>
    <t>Расширенная зона</t>
  </si>
  <si>
    <t>Н-индекс (WoS), балл равен индексу Хирша</t>
  </si>
  <si>
    <t>Разработка методических указаний для студентов – 1 балл за каждое (пропорционально количеству соавторов)</t>
  </si>
  <si>
    <t>Участие в работе руководящих органов научных и профессиональных общественных организаций, объединений и советов, в экспертных комиссиях, комитетах государственных (муниципальных) органов – 3 балла</t>
  </si>
  <si>
    <t xml:space="preserve">Заместитель председателя диссертационного совета – 3 балла
</t>
  </si>
  <si>
    <t>2. В оценке эффективности участвуют все члены ППС кафедры. Доля ставки учитывается в итоговой оценке. Поэтому в первую очередь рекомендум заполнить поля "Фамилия И.О.", "Кафедра", "Должность", "Ставка", "Расширенная зона" (при наличии). Далее заполняются только ячейки в столбцах "Баллы", остальные защищены. Вы проставляете в ячейки именно баллы, а не показатели (количество учебников, статей и прочее) - ТОЛЬКО БАЛЛЫ!</t>
  </si>
  <si>
    <t>УМУ - учебно-методическое управление</t>
  </si>
  <si>
    <t xml:space="preserve"> </t>
  </si>
  <si>
    <t>ФГОС - федеральный государственный образовательный стандарт</t>
  </si>
  <si>
    <t>УНД - управление научной деятельности</t>
  </si>
  <si>
    <t>Член диссертационного совета –   2 балла</t>
  </si>
  <si>
    <t>УНН - управление нового набора</t>
  </si>
  <si>
    <t>1. Представляются показатели за 2023 календарный год. Если оговорено "за предшестаующие три года", это означает - 2021, 2022 и 2023 годы.</t>
  </si>
  <si>
    <t>Организация и проведение спортивно-массовых мероприятий в рамках ТГАСУ – 1 балл за каждое</t>
  </si>
  <si>
    <t xml:space="preserve">Подготовка студентов-победителей региональных соревнований - 2 балла за каждого 
Подготовка студентов - победителей российских соревнований – 3 балла за каждого 
Подготовка студентов – победителей международных соревнований – 4 балла за каждого
</t>
  </si>
  <si>
    <t xml:space="preserve">Издание учебного пособия серии "Учебник ТГАСУ" за предшествующие 3 года – 10 баллов за каждый </t>
  </si>
  <si>
    <t>Публикация в журналах перечня ВАК, категория К1    –   5 баллов за каждую, К2- 3 балла, К3-1,5 балла</t>
  </si>
  <si>
    <t>Заявки по грантам РНФ, конкурсам Минобр или госкорпораций, госзаданию, оформленным от ТГАСУ, руководителю – 5 баллов за каждую; исполнителю – 3 балла</t>
  </si>
  <si>
    <t>Приглашение для чтения курса или руководства ГЭК в сторонние вузы (в т.ч. в качестве члена ГЭК) (Россия – 3 балла, СНГ – 6 баллов, международные – 9 баллов)</t>
  </si>
  <si>
    <t xml:space="preserve">Разработка РПД для вновь открывшихся образовательных программ - 2 балла за каждую
</t>
  </si>
  <si>
    <r>
      <t xml:space="preserve">Создание онлайн курсов по дисциплине категории М – 4 балла за курс по дисциплине (пропорционально количеству соавторов); категории М + видео лекции - 6 баллов за курс по дисциплине (пропорционально количеству соавторов)
</t>
    </r>
    <r>
      <rPr>
        <b/>
        <sz val="11"/>
        <color theme="1"/>
        <rFont val="Calibri"/>
        <family val="2"/>
        <charset val="204"/>
        <scheme val="minor"/>
      </rPr>
      <t xml:space="preserve">Количество баллов устанавливается по представлению ИДО и в соответствии с положением об организации и использовании электронного обучения и дистанционных образовательных технологий при реализации образовательных программ ТГАСУ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</si>
  <si>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Работа в оргкомитете всероссийских спортивно-массовых мероприятий – 3 балла за каждое 
Работа в оргкомитете региональных и межрегиональных спортивно-массовых мероприятий – 2 балл за каждое
</t>
  </si>
  <si>
    <t xml:space="preserve">Издание учебника или учебно-методического пособия за предшествующие 3 года – 3 балла за каждый </t>
  </si>
  <si>
    <t>Публикация в журналах и сборниках, индексируемых РИНЦ –  1 балл за каждую</t>
  </si>
  <si>
    <r>
      <t xml:space="preserve">Участие в мероприятиях программы развития Приоритет 2030 -10 баллов
</t>
    </r>
    <r>
      <rPr>
        <b/>
        <sz val="11"/>
        <color rgb="FF000000"/>
        <rFont val="Calibri"/>
        <family val="2"/>
        <charset val="204"/>
        <scheme val="minor"/>
      </rPr>
      <t>По представлению УНД и УМУ</t>
    </r>
    <r>
      <rPr>
        <sz val="11"/>
        <color rgb="FF000000"/>
        <rFont val="Calibri"/>
        <family val="2"/>
        <charset val="204"/>
        <scheme val="minor"/>
      </rPr>
      <t xml:space="preserve">
</t>
    </r>
  </si>
  <si>
    <t>Исполнитель по грантам РНФ, конкурсам Минобрнауки или госкорпораций, госзаданию, оформленным через ТГАСУ – 10 баллов</t>
  </si>
  <si>
    <t>Получение свидетельства о государственной регистрации программы для ЭВМ или базы данных – 3 балла за каждое свидетельство</t>
  </si>
  <si>
    <t xml:space="preserve">Выполнение работ и услуг исполнителями по хоздоговорам в объеме до 100 тыс. руб.  – 0,1 балла за каждые 10 тысяч; в объеме от 101 до 1000 тыс. руб.  – 0,15 балла за каждые 10 тысяч; свыше 1000 тыс. руб. – 0,2 балла за каждые 10 т. руб. </t>
  </si>
  <si>
    <t>Отзыв на автореферат диссертации – 0,25 балла за каждый; рецензия на монографию, учебное пособие – 1 балл за каждую; отзыв ведущей организации – 2 балла за каждый; оппонирование кандидатской или докторской диссертации – 5 балла за каждое; рецензирование статьи в журнал "Вестник ТГАСУ" 1 статья – 1 балл (основание-служебная записка за подписью гл. редактора Овсянникова А.Н.)</t>
  </si>
  <si>
    <t>Публикация статьи в журналах, входящих в квартили Q1 и Q2 – 15 баллов за каждую</t>
  </si>
  <si>
    <t>Заявки по международным грантам, оформленным от ТГАСУ, руководителю – 6 баллов за каждую; исполнителю – 3 балла</t>
  </si>
  <si>
    <t>Руководитель по грантам РНФ, конкурсам Минобрнауки или госкорпораций, госзаданию, оформленным через ТГАСУ - 15 баллов</t>
  </si>
  <si>
    <t>Руководитель по международным грантам, оформленным через ТГАСУ – 20 баллов</t>
  </si>
  <si>
    <t>Получение патента на полезную модель (оформленные через ТГАСУ) – 4 балла за каждый</t>
  </si>
  <si>
    <t xml:space="preserve">Получение патента на изобретение (оформленные через ТГАСУ) – 5 балла за каждый
Получение зарубежного патента на изобретение – 10 баллов за каждый
</t>
  </si>
  <si>
    <t>Рецензирование диссертационных работ, представляемых в диссоветы университетов (по представлению председателя (заместителя председателя, ученого секретаря) совета), 3 балла за каждую</t>
  </si>
  <si>
    <t xml:space="preserve">Привлечение денежных средств руководителями хоздоговоров (цена заключенного контракта):
до 1 млн - 20 баллов, от 1 до 5 млн - 100 баллов, от 5 до 10 млн - 150 баллов
</t>
  </si>
  <si>
    <t xml:space="preserve">Издание монографии за предшествующие 3 года: – региональное издательство – 3 балла за каждую
– центральное издательство и издательство стран СНГ – 4 балла за каждую
– зарубежное издание на иностранном языке – 10 баллов за каждую
</t>
  </si>
  <si>
    <t>Руководство (и сама защита) защищенной диссертацией в установленный срок – 20 баллов за каждую кандидатскую, 30 баллов за каждую докторскую; руководство (и сама защита) защищенной диссертацией позже установленного срока – 15 баллов за кандидатскую, 20 баллов за докторскую</t>
  </si>
  <si>
    <t>Ученая степень канд. наук – 1 балл; ученое звание (СНС, доц.)  – 1 балл; Репутационный статус (лауреатство, звания, членство, премии и награды и т.п.) на региональном уровне – 1 балл</t>
  </si>
  <si>
    <t xml:space="preserve">Ученая степень доктора наук – 2 балла 
Ученое звание профессор – 2 балла
Репутационный статус (лауреатство, звания, членство, премии и награды и т.п.) на российском уровне – 2 балла
</t>
  </si>
  <si>
    <t xml:space="preserve">Советник гос. академии наук   – 3 балла
Член-корр. гос. академии наук – 4 балла
Академик гос. академии наук – 5 баллов 
Репутационный статус (лауреатство, звания, членство, премии и награды и т.п.) на международном уровне – 3 балла
Государственные, правительственные и международные премии – 10 баллов
</t>
  </si>
  <si>
    <t xml:space="preserve">Участие в редколлегиях научных журналов, в жюри, оргкомитетах международных конференций, выступление на них с пленарным докладом – 2 балла за каждое
Члены редколлегии зарубежного научного журнала – 4 балла за каждый
</t>
  </si>
  <si>
    <t xml:space="preserve">Руководство редколлегией научного журнала, жюри, оргкомитетом международных конференций и конкурсов – 3 балла за каждое
Руководство редколлегией международного научного журнала – 6 баллов за каждый
</t>
  </si>
  <si>
    <t xml:space="preserve">Привлечение абитуриента победителя или призера заключительного этапа ВОШ или олимпиады, включенной в перечень МОН, подготовка обучающегося обладающего почетным знаком Юное дарование Томской области - 10 баллов </t>
  </si>
  <si>
    <r>
      <t xml:space="preserve">Работа по привлечению абитуриентов – 1 балл за каждое мероприятие
</t>
    </r>
    <r>
      <rPr>
        <b/>
        <sz val="11"/>
        <rFont val="Calibri"/>
        <family val="2"/>
        <charset val="204"/>
        <scheme val="minor"/>
      </rPr>
      <t xml:space="preserve">По представлению УНН
</t>
    </r>
  </si>
  <si>
    <r>
      <t xml:space="preserve">Работа по привлечению абитуриентов на целевую подготовку– 5 баллов
</t>
    </r>
    <r>
      <rPr>
        <b/>
        <sz val="11"/>
        <rFont val="Calibri"/>
        <family val="2"/>
        <charset val="204"/>
        <scheme val="minor"/>
      </rPr>
      <t>По представлению УНН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</si>
  <si>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Организация и проведение профилактических, воспитательных и культурно-массовых мероприятий на уровне факудльтета/института - 2 балла за каждое 
</t>
    </r>
    <r>
      <rPr>
        <b/>
        <sz val="11"/>
        <color theme="1"/>
        <rFont val="Calibri"/>
        <family val="2"/>
        <charset val="204"/>
        <scheme val="minor"/>
      </rPr>
      <t xml:space="preserve">
По представлению проректора по ВР и СВ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</si>
  <si>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Организация и проведение профилактических, воспитательных и культурно-массовых мероприятий на уровне университета. Руководство научными кружками обучающихся, студенческими клубами и объединениями - 3 баллов за каждое 
</t>
    </r>
    <r>
      <rPr>
        <b/>
        <sz val="11"/>
        <color theme="1"/>
        <rFont val="Calibri"/>
        <family val="2"/>
        <charset val="204"/>
        <scheme val="minor"/>
      </rPr>
      <t xml:space="preserve">
По представлению проректора по ВР и СВ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</si>
  <si>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Руководство обучающимися-победителями, призерами, участниками всероссийских, международных, республиканских конференций (семинаров, круглых столов), грантов, конкурсов, спортивной и/или культурно-массовой направленности. Руководство проектами студентов (волонтерство, популяризация ЗОЖ, формирование толерантности в молодежной среде и т.п.) - 5 баллов за каждое 
</t>
    </r>
    <r>
      <rPr>
        <b/>
        <sz val="11"/>
        <rFont val="Calibri"/>
        <family val="2"/>
        <charset val="204"/>
        <scheme val="minor"/>
      </rPr>
      <t>По представлению проректора по ВР и СВ</t>
    </r>
    <r>
      <rPr>
        <sz val="1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</si>
</sst>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22" zoomScale="90" zoomScaleNormal="90" workbookViewId="0">
      <selection activeCell="K23" sqref="K23"/>
    </sheetView>
  </sheetViews>
  <sheetFormatPr defaultColWidth="15.140625" defaultRowHeight="15" x14ac:dyDescent="0.25"/>
  <cols>
    <col min="1" max="1" width="18.7109375" style="1" bestFit="1" customWidth="1"/>
    <col min="2" max="2" width="6.140625" style="1" customWidth="1"/>
    <col min="3" max="3" width="52.140625" style="1" customWidth="1"/>
    <col min="4" max="4" width="8.5703125" style="1" customWidth="1"/>
    <col min="5" max="5" width="53.5703125" style="1" customWidth="1"/>
    <col min="6" max="6" width="8.7109375" style="1" customWidth="1"/>
    <col min="7" max="7" width="53.42578125" style="1" customWidth="1"/>
    <col min="8" max="8" width="9.42578125" style="1" customWidth="1"/>
    <col min="9" max="9" width="8.28515625" style="1" customWidth="1"/>
    <col min="10" max="10" width="15.140625" style="1"/>
    <col min="11" max="11" width="51" style="1" customWidth="1"/>
    <col min="12" max="16384" width="15.140625" style="1"/>
  </cols>
  <sheetData>
    <row r="1" spans="1:9" x14ac:dyDescent="0.25">
      <c r="A1" s="35" t="s">
        <v>5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6" t="s">
        <v>29</v>
      </c>
      <c r="B3" s="36"/>
      <c r="C3" s="37"/>
      <c r="D3" s="37"/>
      <c r="E3" s="37"/>
      <c r="F3" s="37"/>
      <c r="G3" s="37"/>
      <c r="H3" s="37"/>
      <c r="I3" s="37"/>
    </row>
    <row r="4" spans="1:9" x14ac:dyDescent="0.25">
      <c r="A4" s="36" t="s">
        <v>31</v>
      </c>
      <c r="B4" s="36"/>
      <c r="C4" s="37"/>
      <c r="D4" s="37"/>
      <c r="E4" s="37"/>
      <c r="F4" s="37"/>
      <c r="G4" s="37"/>
      <c r="H4" s="37"/>
      <c r="I4" s="37"/>
    </row>
    <row r="5" spans="1:9" x14ac:dyDescent="0.25">
      <c r="A5" s="42" t="s">
        <v>32</v>
      </c>
      <c r="B5" s="43"/>
      <c r="C5" s="38"/>
      <c r="D5" s="39"/>
      <c r="E5" s="18" t="s">
        <v>30</v>
      </c>
      <c r="F5" s="37"/>
      <c r="G5" s="37"/>
      <c r="H5" s="37"/>
      <c r="I5" s="37"/>
    </row>
    <row r="6" spans="1:9" x14ac:dyDescent="0.25">
      <c r="A6" s="44"/>
      <c r="B6" s="45"/>
      <c r="C6" s="40"/>
      <c r="D6" s="41"/>
      <c r="E6" s="20" t="s">
        <v>34</v>
      </c>
      <c r="F6" s="46"/>
      <c r="G6" s="47"/>
      <c r="H6" s="47"/>
      <c r="I6" s="48"/>
    </row>
    <row r="8" spans="1:9" ht="15" customHeight="1" x14ac:dyDescent="0.25">
      <c r="A8" s="34" t="s">
        <v>5</v>
      </c>
      <c r="B8" s="34"/>
      <c r="C8" s="34"/>
      <c r="D8" s="34"/>
      <c r="E8" s="34"/>
      <c r="F8" s="34"/>
      <c r="G8" s="34"/>
      <c r="H8" s="34"/>
      <c r="I8" s="34"/>
    </row>
    <row r="9" spans="1:9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x14ac:dyDescent="0.25">
      <c r="A10" s="12" t="s">
        <v>0</v>
      </c>
      <c r="B10" s="12" t="s">
        <v>1</v>
      </c>
      <c r="C10" s="12" t="s">
        <v>11</v>
      </c>
      <c r="D10" s="12" t="s">
        <v>6</v>
      </c>
      <c r="E10" s="12" t="s">
        <v>11</v>
      </c>
      <c r="F10" s="12" t="s">
        <v>6</v>
      </c>
      <c r="G10" s="12" t="s">
        <v>11</v>
      </c>
      <c r="H10" s="12" t="s">
        <v>6</v>
      </c>
      <c r="I10" s="12" t="s">
        <v>2</v>
      </c>
    </row>
    <row r="11" spans="1:9" ht="90" customHeight="1" x14ac:dyDescent="0.25">
      <c r="A11" s="32" t="s">
        <v>8</v>
      </c>
      <c r="B11" s="32">
        <v>0.4</v>
      </c>
      <c r="C11" s="15" t="s">
        <v>53</v>
      </c>
      <c r="D11" s="22"/>
      <c r="E11" s="15" t="s">
        <v>33</v>
      </c>
      <c r="F11" s="15"/>
      <c r="G11" s="15" t="s">
        <v>47</v>
      </c>
      <c r="H11" s="11"/>
      <c r="I11" s="32">
        <f>SUM(D11:D13,F11:F13,H11:H13)*B11</f>
        <v>0</v>
      </c>
    </row>
    <row r="12" spans="1:9" ht="171.75" customHeight="1" x14ac:dyDescent="0.25">
      <c r="A12" s="33"/>
      <c r="B12" s="33"/>
      <c r="C12" s="15" t="s">
        <v>48</v>
      </c>
      <c r="D12" s="23"/>
      <c r="E12" s="15" t="s">
        <v>54</v>
      </c>
      <c r="F12" s="23"/>
      <c r="G12" s="15" t="s">
        <v>55</v>
      </c>
      <c r="H12" s="13"/>
      <c r="I12" s="33"/>
    </row>
    <row r="13" spans="1:9" ht="136.5" customHeight="1" x14ac:dyDescent="0.25">
      <c r="A13" s="33"/>
      <c r="B13" s="33"/>
      <c r="C13" s="15" t="s">
        <v>36</v>
      </c>
      <c r="D13" s="23"/>
      <c r="E13" s="15" t="s">
        <v>56</v>
      </c>
      <c r="F13" s="23"/>
      <c r="G13" s="21" t="s">
        <v>49</v>
      </c>
      <c r="H13" s="13"/>
      <c r="I13" s="33"/>
    </row>
    <row r="14" spans="1:9" ht="39.75" customHeight="1" x14ac:dyDescent="0.25">
      <c r="A14" s="32" t="s">
        <v>3</v>
      </c>
      <c r="B14" s="32">
        <v>0.4</v>
      </c>
      <c r="C14" s="24" t="s">
        <v>50</v>
      </c>
      <c r="D14" s="21"/>
      <c r="E14" s="25" t="s">
        <v>35</v>
      </c>
      <c r="F14" s="21"/>
      <c r="G14" s="15" t="s">
        <v>25</v>
      </c>
      <c r="H14" s="13"/>
      <c r="I14" s="32">
        <f>SUM(D14:D20,F14:F20,H14:H20)*B14</f>
        <v>0</v>
      </c>
    </row>
    <row r="15" spans="1:9" ht="34.5" customHeight="1" x14ac:dyDescent="0.25">
      <c r="A15" s="33"/>
      <c r="B15" s="33"/>
      <c r="C15" s="10" t="s">
        <v>57</v>
      </c>
      <c r="D15" s="21"/>
      <c r="E15" s="24" t="s">
        <v>24</v>
      </c>
      <c r="F15" s="21"/>
      <c r="G15" s="24" t="s">
        <v>63</v>
      </c>
      <c r="H15" s="13"/>
      <c r="I15" s="33"/>
    </row>
    <row r="16" spans="1:9" ht="63" customHeight="1" x14ac:dyDescent="0.25">
      <c r="A16" s="33"/>
      <c r="B16" s="33"/>
      <c r="C16" s="25" t="s">
        <v>58</v>
      </c>
      <c r="D16" s="21"/>
      <c r="E16" s="25" t="s">
        <v>51</v>
      </c>
      <c r="F16" s="21"/>
      <c r="G16" s="25" t="s">
        <v>64</v>
      </c>
      <c r="H16" s="13"/>
      <c r="I16" s="33"/>
    </row>
    <row r="17" spans="1:9" ht="45" x14ac:dyDescent="0.25">
      <c r="A17" s="33"/>
      <c r="B17" s="33"/>
      <c r="C17" s="25" t="s">
        <v>59</v>
      </c>
      <c r="D17" s="21"/>
      <c r="E17" s="25" t="s">
        <v>65</v>
      </c>
      <c r="F17" s="21"/>
      <c r="G17" s="25" t="s">
        <v>66</v>
      </c>
      <c r="H17" s="13"/>
      <c r="I17" s="33"/>
    </row>
    <row r="18" spans="1:9" ht="63" customHeight="1" x14ac:dyDescent="0.25">
      <c r="A18" s="33"/>
      <c r="B18" s="33"/>
      <c r="C18" s="15" t="s">
        <v>60</v>
      </c>
      <c r="D18" s="21"/>
      <c r="E18" s="15" t="s">
        <v>67</v>
      </c>
      <c r="F18" s="21"/>
      <c r="G18" s="15" t="s">
        <v>68</v>
      </c>
      <c r="H18" s="13"/>
      <c r="I18" s="33"/>
    </row>
    <row r="19" spans="1:9" ht="75.75" customHeight="1" x14ac:dyDescent="0.25">
      <c r="A19" s="33"/>
      <c r="B19" s="33"/>
      <c r="C19" s="16" t="s">
        <v>61</v>
      </c>
      <c r="D19" s="28"/>
      <c r="E19" s="16" t="s">
        <v>69</v>
      </c>
      <c r="F19" s="28"/>
      <c r="G19" s="16" t="s">
        <v>70</v>
      </c>
      <c r="H19" s="14"/>
      <c r="I19" s="33"/>
    </row>
    <row r="20" spans="1:9" ht="120" x14ac:dyDescent="0.25">
      <c r="A20" s="33"/>
      <c r="B20" s="33"/>
      <c r="C20" s="16" t="s">
        <v>62</v>
      </c>
      <c r="D20" s="8"/>
      <c r="E20" s="16" t="s">
        <v>71</v>
      </c>
      <c r="F20" s="8"/>
      <c r="G20" s="16" t="s">
        <v>72</v>
      </c>
      <c r="H20" s="14"/>
      <c r="I20" s="33"/>
    </row>
    <row r="21" spans="1:9" ht="138.75" customHeight="1" x14ac:dyDescent="0.25">
      <c r="A21" s="32" t="s">
        <v>4</v>
      </c>
      <c r="B21" s="32">
        <v>0.2</v>
      </c>
      <c r="C21" s="11" t="s">
        <v>73</v>
      </c>
      <c r="D21" s="13"/>
      <c r="E21" s="11" t="s">
        <v>74</v>
      </c>
      <c r="F21" s="13"/>
      <c r="G21" s="11" t="s">
        <v>75</v>
      </c>
      <c r="H21" s="19"/>
      <c r="I21" s="32">
        <f>SUM(D21:D26,F21:F26,H21:H26)*B21</f>
        <v>0</v>
      </c>
    </row>
    <row r="22" spans="1:9" ht="124.5" customHeight="1" x14ac:dyDescent="0.25">
      <c r="A22" s="33"/>
      <c r="B22" s="33"/>
      <c r="C22" s="11" t="s">
        <v>76</v>
      </c>
      <c r="D22" s="13"/>
      <c r="E22" s="11" t="s">
        <v>77</v>
      </c>
      <c r="F22" s="13"/>
      <c r="G22" s="11" t="s">
        <v>38</v>
      </c>
      <c r="H22" s="13"/>
      <c r="I22" s="33"/>
    </row>
    <row r="23" spans="1:9" ht="90.75" customHeight="1" x14ac:dyDescent="0.25">
      <c r="A23" s="33"/>
      <c r="B23" s="33"/>
      <c r="C23" s="11" t="s">
        <v>44</v>
      </c>
      <c r="D23" s="13"/>
      <c r="E23" s="10" t="s">
        <v>78</v>
      </c>
      <c r="F23" s="13"/>
      <c r="G23" s="11" t="s">
        <v>52</v>
      </c>
      <c r="H23" s="13"/>
      <c r="I23" s="33"/>
    </row>
    <row r="24" spans="1:9" ht="81" customHeight="1" x14ac:dyDescent="0.25">
      <c r="A24" s="33"/>
      <c r="B24" s="33"/>
      <c r="C24" s="11" t="s">
        <v>79</v>
      </c>
      <c r="D24" s="13"/>
      <c r="E24" s="11" t="s">
        <v>80</v>
      </c>
      <c r="F24" s="13"/>
      <c r="G24" s="11" t="s">
        <v>37</v>
      </c>
      <c r="H24" s="13"/>
      <c r="I24" s="33"/>
    </row>
    <row r="25" spans="1:9" ht="169.5" customHeight="1" x14ac:dyDescent="0.25">
      <c r="A25" s="33"/>
      <c r="B25" s="33"/>
      <c r="C25" s="26" t="s">
        <v>81</v>
      </c>
      <c r="D25" s="27"/>
      <c r="E25" s="26" t="s">
        <v>82</v>
      </c>
      <c r="F25" s="27"/>
      <c r="G25" s="11" t="s">
        <v>83</v>
      </c>
      <c r="H25" s="13"/>
      <c r="I25" s="33"/>
    </row>
    <row r="26" spans="1:9" ht="150" customHeight="1" x14ac:dyDescent="0.25">
      <c r="A26" s="33"/>
      <c r="B26" s="33"/>
      <c r="C26" s="29" t="s">
        <v>19</v>
      </c>
      <c r="D26" s="30"/>
      <c r="E26" s="29" t="s">
        <v>20</v>
      </c>
      <c r="F26" s="30"/>
      <c r="G26" s="29" t="s">
        <v>21</v>
      </c>
      <c r="H26" s="30"/>
      <c r="I26" s="33"/>
    </row>
    <row r="27" spans="1:9" x14ac:dyDescent="0.25">
      <c r="A27" s="18"/>
      <c r="B27" s="18"/>
      <c r="C27" s="20"/>
      <c r="D27" s="20"/>
      <c r="E27" s="20"/>
      <c r="F27" s="20"/>
      <c r="G27" s="31" t="s">
        <v>28</v>
      </c>
      <c r="H27" s="31"/>
      <c r="I27" s="18">
        <f>SUM(I11,I14,I21)</f>
        <v>0</v>
      </c>
    </row>
    <row r="28" spans="1:9" ht="44.25" customHeight="1" x14ac:dyDescent="0.25">
      <c r="A28" s="50"/>
      <c r="B28" s="50"/>
      <c r="C28" s="50"/>
      <c r="D28" s="50"/>
      <c r="E28" s="50"/>
      <c r="F28" s="49"/>
      <c r="G28" s="49"/>
    </row>
    <row r="29" spans="1:9" x14ac:dyDescent="0.25">
      <c r="A29" s="50"/>
      <c r="B29" s="50"/>
      <c r="C29" s="50"/>
      <c r="D29" s="50"/>
      <c r="E29" s="50"/>
      <c r="F29" s="49"/>
      <c r="G29" s="49"/>
    </row>
  </sheetData>
  <sheetProtection formatCells="0"/>
  <mergeCells count="27">
    <mergeCell ref="G28:G29"/>
    <mergeCell ref="E28:E29"/>
    <mergeCell ref="A28:A29"/>
    <mergeCell ref="B28:B29"/>
    <mergeCell ref="C28:C29"/>
    <mergeCell ref="D28:D29"/>
    <mergeCell ref="F28:F29"/>
    <mergeCell ref="F5:I5"/>
    <mergeCell ref="C5:D6"/>
    <mergeCell ref="A5:B6"/>
    <mergeCell ref="F6:I6"/>
    <mergeCell ref="B11:B13"/>
    <mergeCell ref="A1:I1"/>
    <mergeCell ref="A3:B3"/>
    <mergeCell ref="C3:I3"/>
    <mergeCell ref="A4:B4"/>
    <mergeCell ref="C4:I4"/>
    <mergeCell ref="G27:H27"/>
    <mergeCell ref="A14:A20"/>
    <mergeCell ref="B14:B20"/>
    <mergeCell ref="I14:I20"/>
    <mergeCell ref="A8:I8"/>
    <mergeCell ref="I11:I13"/>
    <mergeCell ref="A21:A26"/>
    <mergeCell ref="B21:B26"/>
    <mergeCell ref="I21:I26"/>
    <mergeCell ref="A11:A13"/>
  </mergeCells>
  <phoneticPr fontId="3" type="noConversion"/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6" sqref="F6"/>
    </sheetView>
  </sheetViews>
  <sheetFormatPr defaultRowHeight="15" x14ac:dyDescent="0.25"/>
  <cols>
    <col min="1" max="1" width="130.28515625" customWidth="1"/>
  </cols>
  <sheetData>
    <row r="1" spans="1:2" ht="29.25" customHeight="1" x14ac:dyDescent="0.25">
      <c r="A1" s="4" t="s">
        <v>7</v>
      </c>
    </row>
    <row r="2" spans="1:2" ht="16.5" customHeight="1" x14ac:dyDescent="0.25">
      <c r="A2" s="5" t="s">
        <v>46</v>
      </c>
    </row>
    <row r="3" spans="1:2" ht="45" customHeight="1" x14ac:dyDescent="0.25">
      <c r="A3" s="5" t="s">
        <v>39</v>
      </c>
    </row>
    <row r="4" spans="1:2" ht="30" x14ac:dyDescent="0.25">
      <c r="A4" s="6" t="s">
        <v>10</v>
      </c>
    </row>
    <row r="5" spans="1:2" x14ac:dyDescent="0.25">
      <c r="A5" s="6" t="s">
        <v>15</v>
      </c>
    </row>
    <row r="6" spans="1:2" ht="30" x14ac:dyDescent="0.25">
      <c r="A6" s="7" t="s">
        <v>9</v>
      </c>
    </row>
    <row r="7" spans="1:2" x14ac:dyDescent="0.25">
      <c r="A7" s="6" t="s">
        <v>18</v>
      </c>
    </row>
    <row r="8" spans="1:2" x14ac:dyDescent="0.25">
      <c r="A8" s="3"/>
    </row>
    <row r="9" spans="1:2" x14ac:dyDescent="0.25">
      <c r="A9" s="3"/>
    </row>
    <row r="10" spans="1:2" x14ac:dyDescent="0.25">
      <c r="A10" s="3"/>
    </row>
    <row r="11" spans="1:2" x14ac:dyDescent="0.25">
      <c r="A11" s="9" t="s">
        <v>12</v>
      </c>
    </row>
    <row r="12" spans="1:2" x14ac:dyDescent="0.25">
      <c r="A12" s="6" t="s">
        <v>13</v>
      </c>
    </row>
    <row r="13" spans="1:2" x14ac:dyDescent="0.25">
      <c r="A13" s="6" t="s">
        <v>42</v>
      </c>
      <c r="B13" t="s">
        <v>41</v>
      </c>
    </row>
    <row r="14" spans="1:2" x14ac:dyDescent="0.25">
      <c r="A14" s="6" t="s">
        <v>14</v>
      </c>
    </row>
    <row r="15" spans="1:2" x14ac:dyDescent="0.25">
      <c r="A15" s="6" t="s">
        <v>16</v>
      </c>
    </row>
    <row r="16" spans="1:2" x14ac:dyDescent="0.25">
      <c r="A16" s="6" t="s">
        <v>17</v>
      </c>
    </row>
    <row r="17" spans="1:1" x14ac:dyDescent="0.25">
      <c r="A17" s="6" t="s">
        <v>22</v>
      </c>
    </row>
    <row r="18" spans="1:1" x14ac:dyDescent="0.25">
      <c r="A18" s="6" t="s">
        <v>23</v>
      </c>
    </row>
    <row r="19" spans="1:1" x14ac:dyDescent="0.25">
      <c r="A19" s="6" t="s">
        <v>26</v>
      </c>
    </row>
    <row r="20" spans="1:1" x14ac:dyDescent="0.25">
      <c r="A20" s="6" t="s">
        <v>40</v>
      </c>
    </row>
    <row r="21" spans="1:1" x14ac:dyDescent="0.25">
      <c r="A21" s="6" t="s">
        <v>45</v>
      </c>
    </row>
    <row r="22" spans="1:1" x14ac:dyDescent="0.25">
      <c r="A22" s="6" t="s">
        <v>43</v>
      </c>
    </row>
    <row r="23" spans="1:1" x14ac:dyDescent="0.25">
      <c r="A23" s="6" t="s">
        <v>27</v>
      </c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ППС</vt:lpstr>
      <vt:lpstr>Инструкция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Rogova Alena</cp:lastModifiedBy>
  <cp:lastPrinted>2022-01-21T04:20:48Z</cp:lastPrinted>
  <dcterms:created xsi:type="dcterms:W3CDTF">2014-08-11T08:09:59Z</dcterms:created>
  <dcterms:modified xsi:type="dcterms:W3CDTF">2025-03-14T02:44:16Z</dcterms:modified>
</cp:coreProperties>
</file>